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61" activeTab="0"/>
  </bookViews>
  <sheets>
    <sheet name="Лист2" sheetId="1" r:id="rId1"/>
    <sheet name="Лист3" sheetId="2" r:id="rId2"/>
  </sheets>
  <definedNames>
    <definedName name="_xlnm.Print_Area" localSheetId="0">'Лист2'!$A$1:$F$38</definedName>
  </definedNames>
  <calcPr fullCalcOnLoad="1"/>
</workbook>
</file>

<file path=xl/sharedStrings.xml><?xml version="1.0" encoding="utf-8"?>
<sst xmlns="http://schemas.openxmlformats.org/spreadsheetml/2006/main" count="68" uniqueCount="39">
  <si>
    <t>Таблица расчета начальной (максимальной) цены контракта</t>
  </si>
  <si>
    <t>на поставку программного обеспечения</t>
  </si>
  <si>
    <t>Категории</t>
  </si>
  <si>
    <t>Цены / поставщики</t>
  </si>
  <si>
    <t>Средняя</t>
  </si>
  <si>
    <t>Начальная</t>
  </si>
  <si>
    <t>цена **</t>
  </si>
  <si>
    <t>цена***</t>
  </si>
  <si>
    <t>Наименование товара, технические характеристики</t>
  </si>
  <si>
    <t>Х</t>
  </si>
  <si>
    <t>Количество ед. товара</t>
  </si>
  <si>
    <t>Модель, производитель</t>
  </si>
  <si>
    <t>Цена за ед. товара</t>
  </si>
  <si>
    <t>Итого</t>
  </si>
  <si>
    <t>№ поставщика, указанный в таблице *</t>
  </si>
  <si>
    <t>Наименование поставщика</t>
  </si>
  <si>
    <t>Контактная информация
(тел/факс, адрес электронной почты или адрес) или наименование источника информации</t>
  </si>
  <si>
    <t>Максимальная цена контракта:</t>
  </si>
  <si>
    <t>Руководитель</t>
  </si>
  <si>
    <t>Исполнитель</t>
  </si>
  <si>
    <t>О.В.Дергилев</t>
  </si>
  <si>
    <t>ЗАО "Эльбит Системс", Екатеринбург</t>
  </si>
  <si>
    <t>(343) 2-700-600, www.elbit-systems.ru</t>
  </si>
  <si>
    <t>ООО "Астерия-Трейд", Екатеринбург</t>
  </si>
  <si>
    <t>(912) 240-93-97, www.asteria-trade.ru</t>
  </si>
  <si>
    <t>ООО "Комплексстрой", Екатеринбург</t>
  </si>
  <si>
    <t>(343) 353-25-73</t>
  </si>
  <si>
    <t>Код ОКДП:
7260000</t>
  </si>
  <si>
    <t>Способ размещения заказа: открытый аукцион на поставку товара</t>
  </si>
  <si>
    <t>Лицензия на право использования офисного программного обеспечения</t>
  </si>
  <si>
    <t>Microsoft Office 2010 Std корпоративный GOV</t>
  </si>
  <si>
    <t>Лицензия на право использования серверной операционной системы</t>
  </si>
  <si>
    <t>Windows Server Enterprise 2008 R2 Rus</t>
  </si>
  <si>
    <t>Клиентская лицензия для доступа к серверу</t>
  </si>
  <si>
    <t>Лицензия WinSvrCAL 2008 RUS OLP C DvcCAL</t>
  </si>
  <si>
    <t>Лицензия антивирусной программы</t>
  </si>
  <si>
    <t>Лицензия антивирусной программы Kaspersky BussinessSpace Security со сроком сопровождения 1 год</t>
  </si>
  <si>
    <t>Дата составления: 26.07.2010</t>
  </si>
  <si>
    <t>С.Д.Голин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</si>
</sst>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hair"/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/>
      <right style="thin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vertical="top" wrapText="1"/>
    </xf>
    <xf numFmtId="4" fontId="4" fillId="0" borderId="10" xfId="0" applyNumberFormat="1" applyFont="1" applyBorder="1" applyAlignment="1">
      <alignment vertical="top"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/>
    </xf>
    <xf numFmtId="4" fontId="4" fillId="33" borderId="10" xfId="0" applyNumberFormat="1" applyFont="1" applyFill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4" fontId="6" fillId="0" borderId="0" xfId="0" applyNumberFormat="1" applyFont="1" applyAlignment="1">
      <alignment/>
    </xf>
    <xf numFmtId="0" fontId="4" fillId="34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/>
    </xf>
    <xf numFmtId="0" fontId="5" fillId="0" borderId="13" xfId="0" applyFont="1" applyFill="1" applyBorder="1" applyAlignment="1">
      <alignment vertical="top" wrapText="1"/>
    </xf>
    <xf numFmtId="0" fontId="1" fillId="0" borderId="14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top" wrapText="1"/>
    </xf>
    <xf numFmtId="0" fontId="4" fillId="0" borderId="26" xfId="0" applyFont="1" applyFill="1" applyBorder="1" applyAlignment="1">
      <alignment horizontal="left" vertical="top" wrapText="1"/>
    </xf>
    <xf numFmtId="0" fontId="4" fillId="0" borderId="27" xfId="0" applyFont="1" applyFill="1" applyBorder="1" applyAlignment="1">
      <alignment horizontal="left" vertical="top" wrapText="1"/>
    </xf>
    <xf numFmtId="0" fontId="4" fillId="0" borderId="28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top" wrapText="1"/>
    </xf>
    <xf numFmtId="0" fontId="4" fillId="0" borderId="32" xfId="0" applyFont="1" applyFill="1" applyBorder="1" applyAlignment="1">
      <alignment horizontal="left" vertical="top" wrapText="1"/>
    </xf>
    <xf numFmtId="0" fontId="4" fillId="0" borderId="33" xfId="0" applyFont="1" applyFill="1" applyBorder="1" applyAlignment="1">
      <alignment horizontal="left" vertical="top" wrapText="1"/>
    </xf>
    <xf numFmtId="0" fontId="4" fillId="0" borderId="28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49" fontId="31" fillId="0" borderId="21" xfId="42" applyNumberFormat="1" applyBorder="1" applyAlignment="1" applyProtection="1">
      <alignment horizontal="center" vertical="center" wrapText="1"/>
      <protection/>
    </xf>
    <xf numFmtId="49" fontId="31" fillId="0" borderId="23" xfId="42" applyNumberFormat="1" applyBorder="1" applyAlignment="1" applyProtection="1">
      <alignment horizontal="center" vertical="center" wrapText="1"/>
      <protection/>
    </xf>
    <xf numFmtId="49" fontId="31" fillId="0" borderId="22" xfId="42" applyNumberFormat="1" applyBorder="1" applyAlignment="1" applyProtection="1">
      <alignment horizontal="center" vertical="center" wrapText="1"/>
      <protection/>
    </xf>
    <xf numFmtId="0" fontId="4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ftkey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="130" zoomScaleNormal="130" zoomScaleSheetLayoutView="100" zoomScalePageLayoutView="0" workbookViewId="0" topLeftCell="A1">
      <pane xSplit="1" ySplit="1" topLeftCell="B17" activePane="bottomRight" state="frozen"/>
      <selection pane="topLeft" activeCell="A1" sqref="A1"/>
      <selection pane="topRight" activeCell="B1" sqref="B1"/>
      <selection pane="bottomLeft" activeCell="A107" sqref="A107"/>
      <selection pane="bottomRight" activeCell="B14" sqref="B14:E14"/>
    </sheetView>
  </sheetViews>
  <sheetFormatPr defaultColWidth="11.57421875" defaultRowHeight="12.75"/>
  <cols>
    <col min="1" max="1" width="26.28125" style="1" customWidth="1"/>
    <col min="2" max="4" width="13.28125" style="1" customWidth="1"/>
    <col min="5" max="5" width="16.7109375" style="1" customWidth="1"/>
    <col min="6" max="6" width="11.421875" style="1" customWidth="1"/>
    <col min="7" max="10" width="11.57421875" style="2" customWidth="1"/>
    <col min="11" max="16384" width="11.57421875" style="1" customWidth="1"/>
  </cols>
  <sheetData>
    <row r="1" spans="1:6" ht="15.75">
      <c r="A1" s="3"/>
      <c r="B1" s="3"/>
      <c r="C1" s="4" t="s">
        <v>0</v>
      </c>
      <c r="D1" s="3"/>
      <c r="E1" s="3"/>
      <c r="F1" s="3"/>
    </row>
    <row r="2" spans="1:6" ht="15.75">
      <c r="A2" s="3"/>
      <c r="B2" s="3"/>
      <c r="C2" s="4" t="s">
        <v>1</v>
      </c>
      <c r="D2" s="3"/>
      <c r="E2" s="3"/>
      <c r="F2" s="3"/>
    </row>
    <row r="3" spans="1:6" ht="15.75">
      <c r="A3" s="3"/>
      <c r="B3" s="3"/>
      <c r="C3" s="4"/>
      <c r="D3" s="3"/>
      <c r="E3" s="3"/>
      <c r="F3" s="3"/>
    </row>
    <row r="4" spans="1:6" ht="15" customHeight="1">
      <c r="A4" s="3" t="s">
        <v>28</v>
      </c>
      <c r="B4" s="3"/>
      <c r="C4" s="3"/>
      <c r="D4" s="3"/>
      <c r="E4" s="3"/>
      <c r="F4" s="3"/>
    </row>
    <row r="5" spans="1:6" ht="15">
      <c r="A5" s="24" t="s">
        <v>2</v>
      </c>
      <c r="B5" s="48" t="s">
        <v>3</v>
      </c>
      <c r="C5" s="48"/>
      <c r="D5" s="48"/>
      <c r="E5" s="25" t="s">
        <v>4</v>
      </c>
      <c r="F5" s="26" t="s">
        <v>5</v>
      </c>
    </row>
    <row r="6" spans="1:6" ht="15">
      <c r="A6" s="27"/>
      <c r="B6" s="20">
        <v>1</v>
      </c>
      <c r="C6" s="20">
        <v>2</v>
      </c>
      <c r="D6" s="20">
        <v>3</v>
      </c>
      <c r="E6" s="28" t="s">
        <v>6</v>
      </c>
      <c r="F6" s="29" t="s">
        <v>7</v>
      </c>
    </row>
    <row r="7" spans="1:6" ht="30" customHeight="1">
      <c r="A7" s="21" t="s">
        <v>8</v>
      </c>
      <c r="B7" s="36" t="s">
        <v>29</v>
      </c>
      <c r="C7" s="37"/>
      <c r="D7" s="38"/>
      <c r="E7" s="22" t="s">
        <v>27</v>
      </c>
      <c r="F7" s="23" t="s">
        <v>9</v>
      </c>
    </row>
    <row r="8" spans="1:6" ht="15">
      <c r="A8" s="7" t="s">
        <v>10</v>
      </c>
      <c r="B8" s="34">
        <v>18</v>
      </c>
      <c r="C8" s="34"/>
      <c r="D8" s="34"/>
      <c r="E8" s="34"/>
      <c r="F8" s="8" t="s">
        <v>9</v>
      </c>
    </row>
    <row r="9" spans="1:6" ht="15" customHeight="1">
      <c r="A9" s="7" t="s">
        <v>11</v>
      </c>
      <c r="B9" s="30" t="s">
        <v>30</v>
      </c>
      <c r="C9" s="30"/>
      <c r="D9" s="30"/>
      <c r="E9" s="30"/>
      <c r="F9" s="8" t="s">
        <v>9</v>
      </c>
    </row>
    <row r="10" spans="1:6" ht="15">
      <c r="A10" s="7" t="s">
        <v>12</v>
      </c>
      <c r="B10" s="9">
        <v>9080</v>
      </c>
      <c r="C10" s="9">
        <v>9561.24</v>
      </c>
      <c r="D10" s="9">
        <v>9397.8</v>
      </c>
      <c r="E10" s="10">
        <f>(B10+C10+D10)/3</f>
        <v>9346.346666666666</v>
      </c>
      <c r="F10" s="10">
        <v>9346</v>
      </c>
    </row>
    <row r="11" spans="1:6" ht="15">
      <c r="A11" s="11" t="s">
        <v>13</v>
      </c>
      <c r="B11" s="12">
        <f>B10*$B8</f>
        <v>163440</v>
      </c>
      <c r="C11" s="12">
        <f>C10*$B8</f>
        <v>172102.32</v>
      </c>
      <c r="D11" s="12">
        <f>D10*$B8</f>
        <v>169160.4</v>
      </c>
      <c r="E11" s="12">
        <f>E10*$B8</f>
        <v>168234.24</v>
      </c>
      <c r="F11" s="13">
        <f>F10*$B8</f>
        <v>168228</v>
      </c>
    </row>
    <row r="12" spans="1:6" ht="30.75" customHeight="1">
      <c r="A12" s="5" t="s">
        <v>8</v>
      </c>
      <c r="B12" s="39" t="s">
        <v>31</v>
      </c>
      <c r="C12" s="40"/>
      <c r="D12" s="41"/>
      <c r="E12" s="19" t="s">
        <v>27</v>
      </c>
      <c r="F12" s="6" t="s">
        <v>9</v>
      </c>
    </row>
    <row r="13" spans="1:6" ht="15">
      <c r="A13" s="7" t="s">
        <v>10</v>
      </c>
      <c r="B13" s="34">
        <v>2</v>
      </c>
      <c r="C13" s="34"/>
      <c r="D13" s="34"/>
      <c r="E13" s="34"/>
      <c r="F13" s="8" t="s">
        <v>9</v>
      </c>
    </row>
    <row r="14" spans="1:6" ht="18" customHeight="1">
      <c r="A14" s="7" t="s">
        <v>11</v>
      </c>
      <c r="B14" s="30" t="s">
        <v>32</v>
      </c>
      <c r="C14" s="30"/>
      <c r="D14" s="30"/>
      <c r="E14" s="30"/>
      <c r="F14" s="8" t="s">
        <v>9</v>
      </c>
    </row>
    <row r="15" spans="1:6" ht="15">
      <c r="A15" s="7" t="s">
        <v>12</v>
      </c>
      <c r="B15" s="9">
        <v>77187.44</v>
      </c>
      <c r="C15" s="9">
        <v>81278.37</v>
      </c>
      <c r="D15" s="9">
        <v>79889</v>
      </c>
      <c r="E15" s="10">
        <f>(B15+C15+D15)/3</f>
        <v>79451.60333333333</v>
      </c>
      <c r="F15" s="10">
        <v>79452</v>
      </c>
    </row>
    <row r="16" spans="1:6" ht="15">
      <c r="A16" s="11" t="s">
        <v>13</v>
      </c>
      <c r="B16" s="12">
        <f>B15*$B13</f>
        <v>154374.88</v>
      </c>
      <c r="C16" s="12">
        <f>C15*$B13</f>
        <v>162556.74</v>
      </c>
      <c r="D16" s="12">
        <f>D15*$B13</f>
        <v>159778</v>
      </c>
      <c r="E16" s="12">
        <f>E15*$B13</f>
        <v>158903.20666666667</v>
      </c>
      <c r="F16" s="13">
        <f>F15*$B13</f>
        <v>158904</v>
      </c>
    </row>
    <row r="17" spans="1:6" ht="29.25" customHeight="1">
      <c r="A17" s="5" t="s">
        <v>8</v>
      </c>
      <c r="B17" s="42" t="s">
        <v>33</v>
      </c>
      <c r="C17" s="43"/>
      <c r="D17" s="44"/>
      <c r="E17" s="19" t="s">
        <v>27</v>
      </c>
      <c r="F17" s="6" t="s">
        <v>9</v>
      </c>
    </row>
    <row r="18" spans="1:6" ht="15">
      <c r="A18" s="7" t="s">
        <v>10</v>
      </c>
      <c r="B18" s="34">
        <v>50</v>
      </c>
      <c r="C18" s="34"/>
      <c r="D18" s="34"/>
      <c r="E18" s="34"/>
      <c r="F18" s="8" t="s">
        <v>9</v>
      </c>
    </row>
    <row r="19" spans="1:6" ht="30.75" customHeight="1">
      <c r="A19" s="7" t="s">
        <v>11</v>
      </c>
      <c r="B19" s="35" t="s">
        <v>34</v>
      </c>
      <c r="C19" s="35"/>
      <c r="D19" s="35"/>
      <c r="E19" s="35"/>
      <c r="F19" s="8" t="s">
        <v>9</v>
      </c>
    </row>
    <row r="20" spans="1:6" ht="15">
      <c r="A20" s="7" t="s">
        <v>12</v>
      </c>
      <c r="B20" s="9">
        <v>902.03</v>
      </c>
      <c r="C20" s="9">
        <v>949.84</v>
      </c>
      <c r="D20" s="9">
        <v>933.6</v>
      </c>
      <c r="E20" s="10">
        <f>(B20+C20+D20)/3</f>
        <v>928.4899999999999</v>
      </c>
      <c r="F20" s="10">
        <v>928</v>
      </c>
    </row>
    <row r="21" spans="1:6" ht="15">
      <c r="A21" s="11" t="s">
        <v>13</v>
      </c>
      <c r="B21" s="12">
        <f>B20*$B18</f>
        <v>45101.5</v>
      </c>
      <c r="C21" s="12">
        <f>C20*$B18</f>
        <v>47492</v>
      </c>
      <c r="D21" s="12">
        <f>D20*$B18</f>
        <v>46680</v>
      </c>
      <c r="E21" s="12">
        <f>E20*$B18</f>
        <v>46424.49999999999</v>
      </c>
      <c r="F21" s="13">
        <f>F20*$B18</f>
        <v>46400</v>
      </c>
    </row>
    <row r="22" spans="1:6" ht="27" customHeight="1">
      <c r="A22" s="5" t="s">
        <v>8</v>
      </c>
      <c r="B22" s="45" t="s">
        <v>35</v>
      </c>
      <c r="C22" s="46"/>
      <c r="D22" s="47"/>
      <c r="E22" s="19" t="s">
        <v>27</v>
      </c>
      <c r="F22" s="6" t="s">
        <v>9</v>
      </c>
    </row>
    <row r="23" spans="1:6" ht="15">
      <c r="A23" s="7" t="s">
        <v>10</v>
      </c>
      <c r="B23" s="34">
        <v>120</v>
      </c>
      <c r="C23" s="34"/>
      <c r="D23" s="34"/>
      <c r="E23" s="34"/>
      <c r="F23" s="8" t="s">
        <v>9</v>
      </c>
    </row>
    <row r="24" spans="1:6" ht="33.75" customHeight="1">
      <c r="A24" s="7" t="s">
        <v>11</v>
      </c>
      <c r="B24" s="35" t="s">
        <v>36</v>
      </c>
      <c r="C24" s="35"/>
      <c r="D24" s="35"/>
      <c r="E24" s="35"/>
      <c r="F24" s="8" t="s">
        <v>9</v>
      </c>
    </row>
    <row r="25" spans="1:6" ht="15">
      <c r="A25" s="7" t="s">
        <v>12</v>
      </c>
      <c r="B25" s="9">
        <v>1155.87</v>
      </c>
      <c r="C25" s="9">
        <v>1217.13</v>
      </c>
      <c r="D25" s="9">
        <v>1196.33</v>
      </c>
      <c r="E25" s="10">
        <f>(B25+C25+D25)/3</f>
        <v>1189.7766666666666</v>
      </c>
      <c r="F25" s="10">
        <v>1190</v>
      </c>
    </row>
    <row r="26" spans="1:6" ht="15">
      <c r="A26" s="11" t="s">
        <v>13</v>
      </c>
      <c r="B26" s="12">
        <f>B25*$B23</f>
        <v>138704.4</v>
      </c>
      <c r="C26" s="12">
        <f>C25*$B23</f>
        <v>146055.6</v>
      </c>
      <c r="D26" s="12">
        <f>D25*$B23</f>
        <v>143559.59999999998</v>
      </c>
      <c r="E26" s="12">
        <f>E25*$B23</f>
        <v>142773.2</v>
      </c>
      <c r="F26" s="13">
        <f>F25*$B23</f>
        <v>142800</v>
      </c>
    </row>
    <row r="27" spans="1:6" ht="37.5" customHeight="1">
      <c r="A27" s="18" t="s">
        <v>14</v>
      </c>
      <c r="B27" s="52" t="s">
        <v>15</v>
      </c>
      <c r="C27" s="52"/>
      <c r="D27" s="53" t="s">
        <v>16</v>
      </c>
      <c r="E27" s="53"/>
      <c r="F27" s="53"/>
    </row>
    <row r="28" spans="1:10" ht="26.25" customHeight="1">
      <c r="A28" s="18">
        <v>1</v>
      </c>
      <c r="B28" s="54" t="s">
        <v>21</v>
      </c>
      <c r="C28" s="54"/>
      <c r="D28" s="54" t="s">
        <v>22</v>
      </c>
      <c r="E28" s="54"/>
      <c r="F28" s="54"/>
      <c r="G28" s="1"/>
      <c r="H28" s="1"/>
      <c r="I28" s="1"/>
      <c r="J28" s="1"/>
    </row>
    <row r="29" spans="1:10" ht="25.5" customHeight="1">
      <c r="A29" s="18">
        <v>2</v>
      </c>
      <c r="B29" s="31" t="s">
        <v>23</v>
      </c>
      <c r="C29" s="32"/>
      <c r="D29" s="31" t="s">
        <v>24</v>
      </c>
      <c r="E29" s="33"/>
      <c r="F29" s="32"/>
      <c r="G29" s="1"/>
      <c r="H29" s="1"/>
      <c r="I29" s="1"/>
      <c r="J29" s="1"/>
    </row>
    <row r="30" spans="1:10" ht="25.5" customHeight="1">
      <c r="A30" s="18">
        <v>3</v>
      </c>
      <c r="B30" s="31" t="s">
        <v>25</v>
      </c>
      <c r="C30" s="32"/>
      <c r="D30" s="49" t="s">
        <v>26</v>
      </c>
      <c r="E30" s="50"/>
      <c r="F30" s="51"/>
      <c r="G30" s="1"/>
      <c r="H30" s="1"/>
      <c r="I30" s="1"/>
      <c r="J30" s="1"/>
    </row>
    <row r="31" spans="7:10" s="14" customFormat="1" ht="15">
      <c r="G31" s="15"/>
      <c r="H31" s="15"/>
      <c r="I31" s="15"/>
      <c r="J31" s="15"/>
    </row>
    <row r="32" spans="7:10" s="14" customFormat="1" ht="15">
      <c r="G32" s="15"/>
      <c r="H32" s="15"/>
      <c r="I32" s="15"/>
      <c r="J32" s="15"/>
    </row>
    <row r="33" spans="7:10" s="14" customFormat="1" ht="15">
      <c r="G33" s="15"/>
      <c r="H33" s="15"/>
      <c r="I33" s="15"/>
      <c r="J33" s="15"/>
    </row>
    <row r="34" spans="1:11" s="14" customFormat="1" ht="15">
      <c r="A34" s="14" t="s">
        <v>37</v>
      </c>
      <c r="E34" s="16" t="s">
        <v>17</v>
      </c>
      <c r="F34" s="17">
        <f>F11+F16+F21+F26</f>
        <v>516332</v>
      </c>
      <c r="G34" s="17"/>
      <c r="H34" s="17"/>
      <c r="I34" s="17"/>
      <c r="J34" s="17"/>
      <c r="K34" s="17"/>
    </row>
    <row r="35" spans="7:10" s="14" customFormat="1" ht="15">
      <c r="G35" s="15"/>
      <c r="H35" s="15"/>
      <c r="I35" s="15"/>
      <c r="J35" s="15"/>
    </row>
    <row r="36" spans="1:10" s="14" customFormat="1" ht="15">
      <c r="A36" s="14" t="s">
        <v>18</v>
      </c>
      <c r="F36" s="16" t="s">
        <v>38</v>
      </c>
      <c r="G36" s="15"/>
      <c r="H36" s="15"/>
      <c r="I36" s="15"/>
      <c r="J36" s="15"/>
    </row>
    <row r="37" spans="7:10" s="14" customFormat="1" ht="15">
      <c r="G37" s="15"/>
      <c r="H37" s="15"/>
      <c r="I37" s="15"/>
      <c r="J37" s="15"/>
    </row>
    <row r="38" spans="1:10" s="14" customFormat="1" ht="15">
      <c r="A38" s="14" t="s">
        <v>19</v>
      </c>
      <c r="F38" s="16" t="s">
        <v>20</v>
      </c>
      <c r="G38" s="15"/>
      <c r="H38" s="15"/>
      <c r="I38" s="15"/>
      <c r="J38" s="15"/>
    </row>
    <row r="39" spans="7:10" s="14" customFormat="1" ht="15">
      <c r="G39" s="15"/>
      <c r="H39" s="15"/>
      <c r="I39" s="15"/>
      <c r="J39" s="15"/>
    </row>
  </sheetData>
  <sheetProtection selectLockedCells="1" selectUnlockedCells="1"/>
  <mergeCells count="21">
    <mergeCell ref="D28:F28"/>
    <mergeCell ref="B19:E19"/>
    <mergeCell ref="B5:D5"/>
    <mergeCell ref="B8:E8"/>
    <mergeCell ref="B9:E9"/>
    <mergeCell ref="B13:E13"/>
    <mergeCell ref="B30:C30"/>
    <mergeCell ref="D30:F30"/>
    <mergeCell ref="B27:C27"/>
    <mergeCell ref="D27:F27"/>
    <mergeCell ref="B28:C28"/>
    <mergeCell ref="B14:E14"/>
    <mergeCell ref="B29:C29"/>
    <mergeCell ref="D29:F29"/>
    <mergeCell ref="B23:E23"/>
    <mergeCell ref="B24:E24"/>
    <mergeCell ref="B7:D7"/>
    <mergeCell ref="B12:D12"/>
    <mergeCell ref="B17:D17"/>
    <mergeCell ref="B22:D22"/>
    <mergeCell ref="B18:E18"/>
  </mergeCells>
  <hyperlinks>
    <hyperlink ref="D29" r:id="rId1" display="www.softkey.ru"/>
  </hyperlinks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Дергилев Олег Владимирович</cp:lastModifiedBy>
  <cp:lastPrinted>2011-07-26T07:52:09Z</cp:lastPrinted>
  <dcterms:modified xsi:type="dcterms:W3CDTF">2011-07-29T11:20:48Z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